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0" windowWidth="2085" windowHeight="1587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<sst xmlns="http://schemas.openxmlformats.org/spreadsheetml/2006/main" count="27" uniqueCount="24">
  <si>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Monthly Diaper Usage</t>
  </si>
  <si>
    <t>Source:</t>
  </si>
  <si>
    <t>Month:</t>
  </si>
  <si>
    <t>Total</t>
  </si>
  <si>
    <t>Avg/Mo</t>
  </si>
  <si>
    <t>http://www.diaperdecisions.com/pages/cost_of_cloth_diapers.php</t>
  </si>
  <si>
    <t>http://www.gro-via.com/disposable.html</t>
  </si>
  <si>
    <t>http://www.realdiaperassociation.org/diaperfacts.php</t>
  </si>
  <si>
    <t>http://www.diaperingdecisions.com/VirtuesOfCloth.htm</t>
  </si>
  <si>
    <t>http://www.ewiesdiapers.com/cost-faq.html</t>
  </si>
  <si>
    <t>Methodology:</t>
  </si>
  <si>
    <t>Average</t>
  </si>
  <si>
    <t>1. Multiple sites discussing the number of diapers used per month were located.</t>
  </si>
  <si>
    <t>3. For sites specifying a range of diapers used at a certain age, the midpoint of this range was used. For example, 7-9 diapers would be recorded as '8'.</t>
  </si>
  <si>
    <t>4. For sites only specifying diaper usage up to 24 months of age, usage up to 30 months was extrapolated. These values are shown underlined.</t>
  </si>
  <si>
    <t>Average Disposable Diaper Cost</t>
  </si>
  <si>
    <t>Cost</t>
  </si>
  <si>
    <t>http://www.diaperco.com/store/pg/90-Cost-Savings-Cloth-Diapers-vs-Disposables.html</t>
  </si>
  <si>
    <t>http://www.cbc.ca/news/story/2008/05/16/f-consumer-disposablediapers.html</t>
  </si>
  <si>
    <t>Average:</t>
  </si>
  <si>
    <r>
      <t>Squawk</t>
    </r>
    <r>
      <rPr>
        <sz val="24"/>
        <rFont val="Harrington"/>
        <family val="0"/>
      </rPr>
      <t>fox</t>
    </r>
    <r>
      <rPr>
        <sz val="10"/>
        <rFont val="Verdana"/>
        <family val="0"/>
      </rPr>
      <t>.com</t>
    </r>
  </si>
  <si>
    <t>2. Based on the assumption that toilet training would be complete after 30 months.</t>
  </si>
  <si>
    <t>5. For calculation, an average month length of 30.4 days is used (365÷12).</t>
  </si>
  <si>
    <t>The Cost of Disposable Diapers After 30 Months: References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</si>
</sst>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0"/>
    <numFmt numFmtId="174" formatCode="&quot;$&quot;#,##0.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u val="single"/>
      <sz val="10"/>
      <name val="Verdana"/>
      <family val="0"/>
    </font>
    <font>
      <b/>
      <sz val="14"/>
      <name val="Verdana"/>
      <family val="0"/>
    </font>
    <font>
      <sz val="24"/>
      <name val="Harrington"/>
      <family val="0"/>
    </font>
    <font>
      <sz val="24"/>
      <color indexed="61"/>
      <name val="Harrington"/>
      <family val="0"/>
    </font>
    <font>
      <b/>
      <sz val="2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7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B272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32"/>
  <sheetViews>
    <sheetView tabSelected="1" workbookViewId="0" topLeftCell="A1">
      <selection activeCell="D47" sqref="D47"/>
    </sheetView>
  </sheetViews>
  <sheetFormatPr defaultColWidth="9.00390625" defaultRowHeight="12.75"/>
  <cols>
    <col min="1" max="1" width="3.125" style="0" customWidth="1"/>
    <col min="2" max="2" width="33.625" style="0" customWidth="1"/>
    <col min="3" max="3" width="7.125" style="0" customWidth="1"/>
    <col min="4" max="32" width="5.75390625" style="0" customWidth="1"/>
    <col min="33" max="33" width="6.875" style="3" customWidth="1"/>
    <col min="34" max="34" width="8.25390625" style="3" customWidth="1"/>
    <col min="35" max="16384" width="11.00390625" style="0" customWidth="1"/>
  </cols>
  <sheetData>
    <row r="1" ht="24.75">
      <c r="B1" s="12" t="s">
        <v>23</v>
      </c>
    </row>
    <row r="3" ht="18">
      <c r="B3" s="5" t="s">
        <v>0</v>
      </c>
    </row>
    <row r="5" ht="12.75">
      <c r="C5" s="1" t="s">
        <v>2</v>
      </c>
    </row>
    <row r="6" spans="2:34" s="1" customFormat="1" ht="12.75">
      <c r="B6" s="1" t="s">
        <v>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8" t="s">
        <v>3</v>
      </c>
      <c r="AH6" s="8" t="s">
        <v>4</v>
      </c>
    </row>
    <row r="7" spans="2:34" ht="12.75">
      <c r="B7" t="s">
        <v>5</v>
      </c>
      <c r="C7">
        <v>12</v>
      </c>
      <c r="D7">
        <v>9</v>
      </c>
      <c r="E7">
        <v>9</v>
      </c>
      <c r="F7">
        <v>9</v>
      </c>
      <c r="G7">
        <v>9</v>
      </c>
      <c r="H7">
        <v>9</v>
      </c>
      <c r="I7">
        <v>9</v>
      </c>
      <c r="J7">
        <v>9</v>
      </c>
      <c r="K7">
        <v>9</v>
      </c>
      <c r="L7">
        <v>9</v>
      </c>
      <c r="M7">
        <v>9</v>
      </c>
      <c r="N7">
        <v>9</v>
      </c>
      <c r="O7">
        <v>7</v>
      </c>
      <c r="P7">
        <v>7</v>
      </c>
      <c r="Q7">
        <v>7</v>
      </c>
      <c r="R7">
        <v>7</v>
      </c>
      <c r="S7">
        <v>7</v>
      </c>
      <c r="T7">
        <v>7</v>
      </c>
      <c r="U7">
        <v>7</v>
      </c>
      <c r="V7">
        <v>7</v>
      </c>
      <c r="W7">
        <v>7</v>
      </c>
      <c r="X7">
        <v>7</v>
      </c>
      <c r="Y7">
        <v>7</v>
      </c>
      <c r="Z7">
        <v>7</v>
      </c>
      <c r="AA7">
        <v>7</v>
      </c>
      <c r="AB7">
        <v>7</v>
      </c>
      <c r="AC7">
        <v>7</v>
      </c>
      <c r="AD7">
        <v>7</v>
      </c>
      <c r="AE7">
        <v>7</v>
      </c>
      <c r="AF7">
        <v>7</v>
      </c>
      <c r="AG7" s="3">
        <f>SUM(C7:AF7)*365/12</f>
        <v>7208.75</v>
      </c>
      <c r="AH7" s="3">
        <f aca="true" t="shared" si="0" ref="AH7:AH12">AG7/30</f>
        <v>240.29166666666666</v>
      </c>
    </row>
    <row r="8" spans="2:34" ht="12.75">
      <c r="B8" t="s">
        <v>6</v>
      </c>
      <c r="C8">
        <v>11</v>
      </c>
      <c r="D8">
        <v>11</v>
      </c>
      <c r="E8">
        <v>11</v>
      </c>
      <c r="F8">
        <v>9</v>
      </c>
      <c r="G8">
        <v>9</v>
      </c>
      <c r="H8">
        <v>9</v>
      </c>
      <c r="I8">
        <v>9</v>
      </c>
      <c r="J8">
        <v>9</v>
      </c>
      <c r="K8">
        <v>9</v>
      </c>
      <c r="L8">
        <v>9</v>
      </c>
      <c r="M8">
        <v>9</v>
      </c>
      <c r="N8">
        <v>9</v>
      </c>
      <c r="O8">
        <v>7.5</v>
      </c>
      <c r="P8">
        <v>7.5</v>
      </c>
      <c r="Q8">
        <v>7.5</v>
      </c>
      <c r="R8">
        <v>7.5</v>
      </c>
      <c r="S8">
        <v>7.5</v>
      </c>
      <c r="T8">
        <v>7.5</v>
      </c>
      <c r="U8">
        <v>7.5</v>
      </c>
      <c r="V8">
        <v>7.5</v>
      </c>
      <c r="W8">
        <v>7.5</v>
      </c>
      <c r="X8">
        <v>7.5</v>
      </c>
      <c r="Y8">
        <v>7.5</v>
      </c>
      <c r="Z8">
        <v>7.5</v>
      </c>
      <c r="AA8">
        <v>7.5</v>
      </c>
      <c r="AB8">
        <v>7.5</v>
      </c>
      <c r="AC8">
        <v>7.5</v>
      </c>
      <c r="AD8">
        <v>7.5</v>
      </c>
      <c r="AE8">
        <v>7.5</v>
      </c>
      <c r="AF8">
        <v>7.5</v>
      </c>
      <c r="AG8" s="3">
        <f>SUM(C8:AF8)*365/12</f>
        <v>7573.75</v>
      </c>
      <c r="AH8" s="3">
        <f t="shared" si="0"/>
        <v>252.45833333333334</v>
      </c>
    </row>
    <row r="9" spans="2:34" ht="12.75">
      <c r="B9" t="s">
        <v>7</v>
      </c>
      <c r="C9">
        <v>8</v>
      </c>
      <c r="D9">
        <v>8</v>
      </c>
      <c r="E9">
        <v>8</v>
      </c>
      <c r="F9">
        <v>8</v>
      </c>
      <c r="G9">
        <v>8</v>
      </c>
      <c r="H9">
        <v>8</v>
      </c>
      <c r="I9">
        <v>8</v>
      </c>
      <c r="J9">
        <v>8</v>
      </c>
      <c r="K9">
        <v>8</v>
      </c>
      <c r="L9">
        <v>8</v>
      </c>
      <c r="M9">
        <v>8</v>
      </c>
      <c r="N9">
        <v>8</v>
      </c>
      <c r="O9">
        <v>8</v>
      </c>
      <c r="P9">
        <v>8</v>
      </c>
      <c r="Q9">
        <v>8</v>
      </c>
      <c r="R9">
        <v>8</v>
      </c>
      <c r="S9">
        <v>8</v>
      </c>
      <c r="T9">
        <v>8</v>
      </c>
      <c r="U9">
        <v>8</v>
      </c>
      <c r="V9">
        <v>8</v>
      </c>
      <c r="W9">
        <v>8</v>
      </c>
      <c r="X9">
        <v>8</v>
      </c>
      <c r="Y9">
        <v>8</v>
      </c>
      <c r="Z9">
        <v>8</v>
      </c>
      <c r="AA9" s="2">
        <v>8</v>
      </c>
      <c r="AB9" s="2">
        <v>8</v>
      </c>
      <c r="AC9" s="2">
        <v>8</v>
      </c>
      <c r="AD9" s="2">
        <v>8</v>
      </c>
      <c r="AE9" s="2">
        <v>8</v>
      </c>
      <c r="AF9" s="2">
        <v>8</v>
      </c>
      <c r="AG9" s="3">
        <f>SUM(C9:AF9)*365/12</f>
        <v>7300</v>
      </c>
      <c r="AH9" s="3">
        <f t="shared" si="0"/>
        <v>243.33333333333334</v>
      </c>
    </row>
    <row r="10" spans="2:34" ht="12.75">
      <c r="B10" t="s">
        <v>8</v>
      </c>
      <c r="C10">
        <v>11</v>
      </c>
      <c r="D10">
        <v>11</v>
      </c>
      <c r="E10">
        <v>11</v>
      </c>
      <c r="F10">
        <v>11</v>
      </c>
      <c r="G10">
        <v>11</v>
      </c>
      <c r="H10">
        <v>11</v>
      </c>
      <c r="I10">
        <v>9</v>
      </c>
      <c r="J10">
        <v>9</v>
      </c>
      <c r="K10">
        <v>9</v>
      </c>
      <c r="L10">
        <v>8</v>
      </c>
      <c r="M10">
        <v>8</v>
      </c>
      <c r="N10">
        <v>8</v>
      </c>
      <c r="O10">
        <v>7</v>
      </c>
      <c r="P10">
        <v>7</v>
      </c>
      <c r="Q10">
        <v>7</v>
      </c>
      <c r="R10">
        <v>7</v>
      </c>
      <c r="S10">
        <v>7</v>
      </c>
      <c r="T10">
        <v>7</v>
      </c>
      <c r="U10">
        <v>7</v>
      </c>
      <c r="V10">
        <v>7</v>
      </c>
      <c r="W10">
        <v>7</v>
      </c>
      <c r="X10">
        <v>7</v>
      </c>
      <c r="Y10">
        <v>7</v>
      </c>
      <c r="Z10">
        <v>7</v>
      </c>
      <c r="AA10">
        <v>7</v>
      </c>
      <c r="AB10">
        <v>7</v>
      </c>
      <c r="AC10">
        <v>7</v>
      </c>
      <c r="AD10">
        <v>7</v>
      </c>
      <c r="AE10">
        <v>7</v>
      </c>
      <c r="AF10">
        <v>7</v>
      </c>
      <c r="AG10" s="3">
        <f>SUM(C10:AF10)*365/12</f>
        <v>7391.25</v>
      </c>
      <c r="AH10" s="3">
        <f t="shared" si="0"/>
        <v>246.375</v>
      </c>
    </row>
    <row r="11" spans="2:34" ht="12.75">
      <c r="B11" t="s">
        <v>9</v>
      </c>
      <c r="C11">
        <v>8</v>
      </c>
      <c r="D11">
        <v>8</v>
      </c>
      <c r="E11">
        <v>8</v>
      </c>
      <c r="F11">
        <v>8</v>
      </c>
      <c r="G11">
        <v>8</v>
      </c>
      <c r="H11">
        <v>8</v>
      </c>
      <c r="I11">
        <v>8</v>
      </c>
      <c r="J11">
        <v>8</v>
      </c>
      <c r="K11">
        <v>8</v>
      </c>
      <c r="L11">
        <v>8</v>
      </c>
      <c r="M11">
        <v>8</v>
      </c>
      <c r="N11">
        <v>8</v>
      </c>
      <c r="O11">
        <v>8</v>
      </c>
      <c r="P11">
        <v>8</v>
      </c>
      <c r="Q11">
        <v>8</v>
      </c>
      <c r="R11">
        <v>8</v>
      </c>
      <c r="S11">
        <v>8</v>
      </c>
      <c r="T11">
        <v>8</v>
      </c>
      <c r="U11">
        <v>8</v>
      </c>
      <c r="V11">
        <v>8</v>
      </c>
      <c r="W11">
        <v>8</v>
      </c>
      <c r="X11">
        <v>8</v>
      </c>
      <c r="Y11">
        <v>8</v>
      </c>
      <c r="Z11">
        <v>8</v>
      </c>
      <c r="AA11">
        <v>8</v>
      </c>
      <c r="AB11">
        <v>8</v>
      </c>
      <c r="AC11">
        <v>8</v>
      </c>
      <c r="AD11">
        <v>8</v>
      </c>
      <c r="AE11">
        <v>8</v>
      </c>
      <c r="AF11">
        <v>8</v>
      </c>
      <c r="AG11" s="3">
        <f>SUM(C11:AF11)*365/12</f>
        <v>7300</v>
      </c>
      <c r="AH11" s="3">
        <f t="shared" si="0"/>
        <v>243.33333333333334</v>
      </c>
    </row>
    <row r="12" spans="32:34" ht="12.75">
      <c r="AF12" s="7" t="s">
        <v>11</v>
      </c>
      <c r="AG12" s="4">
        <f>(AG7+AG8+AG9+AG10+AG11)/5</f>
        <v>7354.75</v>
      </c>
      <c r="AH12" s="4">
        <f t="shared" si="0"/>
        <v>245.15833333333333</v>
      </c>
    </row>
    <row r="13" ht="12.75">
      <c r="B13" s="1" t="s">
        <v>10</v>
      </c>
    </row>
    <row r="14" ht="12.75">
      <c r="B14" t="s">
        <v>12</v>
      </c>
    </row>
    <row r="15" ht="12.75">
      <c r="B15" t="s">
        <v>21</v>
      </c>
    </row>
    <row r="16" ht="12.75">
      <c r="B16" t="s">
        <v>13</v>
      </c>
    </row>
    <row r="17" ht="12.75">
      <c r="B17" t="s">
        <v>14</v>
      </c>
    </row>
    <row r="18" ht="12.75">
      <c r="B18" t="s">
        <v>22</v>
      </c>
    </row>
    <row r="22" ht="18">
      <c r="B22" s="5" t="s">
        <v>15</v>
      </c>
    </row>
    <row r="24" spans="2:34" s="1" customFormat="1" ht="12.75">
      <c r="B24" s="1" t="s">
        <v>1</v>
      </c>
      <c r="C24" s="9" t="s">
        <v>16</v>
      </c>
      <c r="AG24" s="4"/>
      <c r="AH24" s="4"/>
    </row>
    <row r="25" spans="2:3" ht="12.75">
      <c r="B25" t="s">
        <v>17</v>
      </c>
      <c r="C25" s="6">
        <v>0.23</v>
      </c>
    </row>
    <row r="26" spans="2:3" ht="12.75">
      <c r="B26" t="s">
        <v>7</v>
      </c>
      <c r="C26" s="6">
        <v>0.255</v>
      </c>
    </row>
    <row r="27" spans="2:3" ht="12.75">
      <c r="B27" t="s">
        <v>5</v>
      </c>
      <c r="C27" s="6">
        <v>0.36</v>
      </c>
    </row>
    <row r="28" spans="2:3" ht="12.75">
      <c r="B28" t="s">
        <v>18</v>
      </c>
      <c r="C28" s="6">
        <v>0.2</v>
      </c>
    </row>
    <row r="29" spans="2:3" ht="12.75">
      <c r="B29" s="7" t="s">
        <v>19</v>
      </c>
      <c r="C29" s="10">
        <f>AVERAGE(C25:C28)</f>
        <v>0.26125</v>
      </c>
    </row>
    <row r="32" ht="30">
      <c r="B32" s="11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Cloth Diaper Cost</dc:title>
  <dc:subject/>
  <dc:creator/>
  <cp:keywords>Cloth Diaper Cloth Diaper Cost Cloth Diapers</cp:keywords>
  <dc:description/>
  <cp:lastModifiedBy/>
  <dcterms:created xsi:type="dcterms:W3CDTF">2012-07-04T21:47:55Z</dcterms:created>
  <dcterms:modified xsi:type="dcterms:W3CDTF">2012-07-08T03:02:00Z</dcterms:modified>
  <cp:category/>
  <cp:version/>
  <cp:contentType/>
  <cp:contentStatus/>
</cp:coreProperties>
</file>